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rcentage Tip Split Template" sheetId="1" r:id="rId4"/>
    <sheet state="visible" name="Hourly Tip Split Template" sheetId="2" r:id="rId5"/>
    <sheet state="visible" name="How to Use It" sheetId="3" r:id="rId6"/>
    <sheet state="visible" name="Percentage Tip Split Example" sheetId="4" r:id="rId7"/>
    <sheet state="visible" name="Hourly Tip Split Example" sheetId="5" r:id="rId8"/>
  </sheets>
  <definedNames/>
  <calcPr/>
  <extLst>
    <ext uri="GoogleSheetsCustomDataVersion2">
      <go:sheetsCustomData xmlns:go="http://customooxmlschemas.google.com/" r:id="rId9" roundtripDataChecksum="86F4UOlLKGGXl7HJ/C418bN4ofiSVZDCAw00NntnRpU="/>
    </ext>
  </extLst>
</workbook>
</file>

<file path=xl/sharedStrings.xml><?xml version="1.0" encoding="utf-8"?>
<sst xmlns="http://schemas.openxmlformats.org/spreadsheetml/2006/main" count="93" uniqueCount="43">
  <si>
    <t>Restaurant Name</t>
  </si>
  <si>
    <t>Date</t>
  </si>
  <si>
    <t>Employee Name</t>
  </si>
  <si>
    <t>Role</t>
  </si>
  <si>
    <t>Hours Worked</t>
  </si>
  <si>
    <t xml:space="preserve">Tip Contribution </t>
  </si>
  <si>
    <t>Role points</t>
  </si>
  <si>
    <t>Total Points</t>
  </si>
  <si>
    <t>Tip Share</t>
  </si>
  <si>
    <t>Total tips</t>
  </si>
  <si>
    <t>Points per role</t>
  </si>
  <si>
    <t>These are role-based suggested point, according to responsibility.</t>
  </si>
  <si>
    <t>Server</t>
  </si>
  <si>
    <t>Bartender</t>
  </si>
  <si>
    <t>Manager</t>
  </si>
  <si>
    <t>Cook</t>
  </si>
  <si>
    <t>Host</t>
  </si>
  <si>
    <t>Busser</t>
  </si>
  <si>
    <t>Dishwasher</t>
  </si>
  <si>
    <t>Tip Contribution</t>
  </si>
  <si>
    <t>Total</t>
  </si>
  <si>
    <t>Percentage Tip Split</t>
  </si>
  <si>
    <t>How to use this template:</t>
  </si>
  <si>
    <t>1. Enter employee names, roles, hours worked and tip contribution if they receive tips.</t>
  </si>
  <si>
    <t>2. Adjust role points according to position.</t>
  </si>
  <si>
    <t>3. The calculator will split tips based on weighted points: (hours worked × total points).</t>
  </si>
  <si>
    <t>Notes</t>
  </si>
  <si>
    <t>Final tip share is proportional to each employee's weighted points and hours worked.</t>
  </si>
  <si>
    <t>Do not add values in greyed cells: they will be automatically generated.</t>
  </si>
  <si>
    <t>Hourly Tip Split</t>
  </si>
  <si>
    <t>1. Enter employee names, hours worked and tip contribution if they receive tips.</t>
  </si>
  <si>
    <t>2. The calculator will split tips based on worked hours, regardless of position.</t>
  </si>
  <si>
    <t>Best Restaurant</t>
  </si>
  <si>
    <t>May 30</t>
  </si>
  <si>
    <t>Sophia Martin</t>
  </si>
  <si>
    <t>Saanvi Darshana</t>
  </si>
  <si>
    <t>Samuel Ryan-Wheeler</t>
  </si>
  <si>
    <t>Jacob Thomas</t>
  </si>
  <si>
    <t>David Bell</t>
  </si>
  <si>
    <t>Medhi Parakh</t>
  </si>
  <si>
    <t>Chanel Jean</t>
  </si>
  <si>
    <t>Fatima Marzouk</t>
  </si>
  <si>
    <t>Guillermo Perez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</si>
</sst>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8">
    <font>
      <sz val="11.0"/>
      <color theme="1"/>
      <name val="Calibri"/>
      <scheme val="minor"/>
    </font>
    <font>
      <sz val="11.0"/>
      <color theme="1"/>
      <name val="Helvetica Neue"/>
    </font>
    <font>
      <b/>
      <sz val="18.0"/>
      <color rgb="FF126573"/>
      <name val="Helvetica Neue"/>
    </font>
    <font>
      <b/>
      <sz val="18.0"/>
      <color theme="1"/>
      <name val="Helvetica Neue"/>
    </font>
    <font>
      <b/>
      <sz val="12.0"/>
      <color rgb="FF126573"/>
      <name val="Helvetica Neue"/>
    </font>
    <font>
      <b/>
      <sz val="11.0"/>
      <color theme="1"/>
      <name val="Helvetica Neue"/>
    </font>
    <font>
      <sz val="11.0"/>
      <color rgb="FF126573"/>
      <name val="Helvetica Neue"/>
    </font>
    <font/>
    <font>
      <sz val="12.0"/>
      <color rgb="FF126573"/>
      <name val="Helvetica Neue"/>
    </font>
    <font>
      <b/>
      <sz val="12.0"/>
      <color theme="1"/>
      <name val="Helvetica Neue"/>
    </font>
    <font>
      <b/>
      <sz val="14.0"/>
      <color rgb="FF126573"/>
      <name val="Helvetica Neue"/>
    </font>
    <font>
      <sz val="11.0"/>
      <color rgb="FF808080"/>
      <name val="Helvetica Neue"/>
    </font>
    <font>
      <b/>
      <sz val="11.0"/>
      <color rgb="FF126573"/>
      <name val="Helvetica Neue"/>
    </font>
    <font>
      <b/>
      <u/>
      <sz val="11.0"/>
      <color theme="0"/>
      <name val="Helvetica Neue"/>
    </font>
    <font>
      <sz val="11.0"/>
      <color rgb="FF000000"/>
      <name val="Helvetica Neue"/>
    </font>
    <font>
      <sz val="11.0"/>
      <color rgb="FF126573"/>
      <name val="Calibri"/>
    </font>
    <font>
      <sz val="11.0"/>
      <color rgb="FFFDEEEE"/>
      <name val="Calibri"/>
    </font>
    <font>
      <sz val="14.0"/>
      <color rgb="FF126573"/>
      <name val="Helvetica Neue"/>
    </font>
  </fonts>
  <fills count="4">
    <fill>
      <patternFill patternType="none"/>
    </fill>
    <fill>
      <patternFill patternType="lightGray"/>
    </fill>
    <fill>
      <patternFill patternType="solid">
        <fgColor rgb="FFDCEAEC"/>
        <bgColor rgb="FFDCEAEC"/>
      </patternFill>
    </fill>
    <fill>
      <patternFill patternType="solid">
        <fgColor rgb="FFF5FDFD"/>
        <bgColor rgb="FFF5FDFD"/>
      </patternFill>
    </fill>
  </fills>
  <borders count="7">
    <border/>
    <border>
      <bottom style="thin">
        <color rgb="FFBCD3D6"/>
      </bottom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</border>
    <border>
      <left style="thin">
        <color rgb="FFBCD3D6"/>
      </left>
      <top style="thin">
        <color rgb="FFBCD3D6"/>
      </top>
      <bottom style="thin">
        <color rgb="FFBCD3D6"/>
      </bottom>
    </border>
    <border>
      <top style="thin">
        <color rgb="FFBCD3D6"/>
      </top>
      <bottom style="thin">
        <color rgb="FFBCD3D6"/>
      </bottom>
    </border>
    <border>
      <right style="thin">
        <color rgb="FFBCD3D6"/>
      </right>
      <top style="thin">
        <color rgb="FFBCD3D6"/>
      </top>
      <bottom style="thin">
        <color rgb="FFBCD3D6"/>
      </bottom>
    </border>
    <border>
      <left style="thin">
        <color rgb="FFDCEAEC"/>
      </left>
      <right style="thin">
        <color rgb="FFDCEAEC"/>
      </right>
      <top style="thin">
        <color rgb="FFDCEAEC"/>
      </top>
      <bottom style="thin">
        <color rgb="FFDCEAEC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Border="1" applyFont="1"/>
    <xf borderId="1" fillId="0" fontId="1" numFmtId="0" xfId="0" applyBorder="1" applyFont="1"/>
    <xf borderId="0" fillId="0" fontId="3" numFmtId="0" xfId="0" applyFont="1"/>
    <xf borderId="0" fillId="0" fontId="4" numFmtId="0" xfId="0" applyFont="1"/>
    <xf borderId="0" fillId="0" fontId="5" numFmtId="0" xfId="0" applyFont="1"/>
    <xf borderId="2" fillId="2" fontId="4" numFmtId="0" xfId="0" applyAlignment="1" applyBorder="1" applyFill="1" applyFont="1">
      <alignment horizontal="left" vertical="center"/>
    </xf>
    <xf borderId="2" fillId="2" fontId="4" numFmtId="0" xfId="0" applyAlignment="1" applyBorder="1" applyFont="1">
      <alignment horizontal="right" vertical="center"/>
    </xf>
    <xf borderId="0" fillId="0" fontId="1" numFmtId="164" xfId="0" applyFont="1" applyNumberFormat="1"/>
    <xf borderId="2" fillId="0" fontId="6" numFmtId="0" xfId="0" applyAlignment="1" applyBorder="1" applyFont="1">
      <alignment vertical="center"/>
    </xf>
    <xf borderId="2" fillId="0" fontId="6" numFmtId="164" xfId="0" applyAlignment="1" applyBorder="1" applyFont="1" applyNumberFormat="1">
      <alignment vertical="center"/>
    </xf>
    <xf borderId="2" fillId="0" fontId="6" numFmtId="0" xfId="0" applyAlignment="1" applyBorder="1" applyFont="1">
      <alignment horizontal="right" vertical="center"/>
    </xf>
    <xf borderId="2" fillId="3" fontId="6" numFmtId="0" xfId="0" applyAlignment="1" applyBorder="1" applyFill="1" applyFont="1">
      <alignment horizontal="right" vertical="center"/>
    </xf>
    <xf borderId="2" fillId="3" fontId="6" numFmtId="164" xfId="0" applyAlignment="1" applyBorder="1" applyFont="1" applyNumberFormat="1">
      <alignment vertical="center"/>
    </xf>
    <xf borderId="3" fillId="3" fontId="4" numFmtId="0" xfId="0" applyAlignment="1" applyBorder="1" applyFont="1">
      <alignment horizontal="center" vertical="center"/>
    </xf>
    <xf borderId="4" fillId="0" fontId="7" numFmtId="0" xfId="0" applyBorder="1" applyFont="1"/>
    <xf borderId="5" fillId="0" fontId="7" numFmtId="0" xfId="0" applyBorder="1" applyFont="1"/>
    <xf borderId="2" fillId="3" fontId="4" numFmtId="164" xfId="0" applyAlignment="1" applyBorder="1" applyFont="1" applyNumberFormat="1">
      <alignment vertical="center"/>
    </xf>
    <xf borderId="2" fillId="3" fontId="8" numFmtId="0" xfId="0" applyAlignment="1" applyBorder="1" applyFont="1">
      <alignment horizontal="right" vertical="center"/>
    </xf>
    <xf borderId="2" fillId="3" fontId="4" numFmtId="0" xfId="0" applyAlignment="1" applyBorder="1" applyFont="1">
      <alignment horizontal="right" vertical="center"/>
    </xf>
    <xf borderId="0" fillId="0" fontId="9" numFmtId="0" xfId="0" applyFont="1"/>
    <xf borderId="0" fillId="0" fontId="10" numFmtId="0" xfId="0" applyFont="1"/>
    <xf borderId="0" fillId="0" fontId="11" numFmtId="0" xfId="0" applyAlignment="1" applyFont="1">
      <alignment readingOrder="0"/>
    </xf>
    <xf borderId="0" fillId="0" fontId="11" numFmtId="0" xfId="0" applyFont="1"/>
    <xf borderId="6" fillId="0" fontId="12" numFmtId="0" xfId="0" applyAlignment="1" applyBorder="1" applyFont="1">
      <alignment horizontal="center" vertical="center"/>
    </xf>
    <xf borderId="6" fillId="3" fontId="6" numFmtId="0" xfId="0" applyAlignment="1" applyBorder="1" applyFont="1">
      <alignment horizontal="center" vertical="center"/>
    </xf>
    <xf borderId="0" fillId="0" fontId="13" numFmtId="0" xfId="0" applyAlignment="1" applyFont="1">
      <alignment shrinkToFit="0" vertical="center" wrapText="1"/>
    </xf>
    <xf borderId="0" fillId="0" fontId="2" numFmtId="0" xfId="0" applyFont="1"/>
    <xf borderId="0" fillId="0" fontId="12" numFmtId="0" xfId="0" applyFont="1"/>
    <xf borderId="2" fillId="2" fontId="4" numFmtId="0" xfId="0" applyAlignment="1" applyBorder="1" applyFont="1">
      <alignment horizontal="center" vertical="center"/>
    </xf>
    <xf borderId="2" fillId="2" fontId="4" numFmtId="0" xfId="0" applyAlignment="1" applyBorder="1" applyFont="1">
      <alignment vertical="center"/>
    </xf>
    <xf borderId="2" fillId="3" fontId="4" numFmtId="0" xfId="0" applyAlignment="1" applyBorder="1" applyFont="1">
      <alignment vertical="center"/>
    </xf>
    <xf borderId="0" fillId="0" fontId="14" numFmtId="0" xfId="0" applyFont="1"/>
    <xf borderId="1" fillId="0" fontId="10" numFmtId="0" xfId="0" applyBorder="1" applyFont="1"/>
    <xf borderId="1" fillId="0" fontId="15" numFmtId="0" xfId="0" applyBorder="1" applyFont="1"/>
    <xf borderId="0" fillId="0" fontId="15" numFmtId="0" xfId="0" applyFont="1"/>
    <xf borderId="0" fillId="0" fontId="16" numFmtId="0" xfId="0" applyFont="1"/>
    <xf borderId="0" fillId="0" fontId="17" numFmtId="0" xfId="0" applyFont="1"/>
    <xf borderId="0" fillId="0" fontId="6" numFmtId="0" xfId="0" applyFont="1"/>
    <xf borderId="2" fillId="0" fontId="6" numFmtId="0" xfId="0" applyAlignment="1" applyBorder="1" applyFont="1">
      <alignment horizontal="left"/>
    </xf>
    <xf borderId="2" fillId="0" fontId="6" numFmtId="0" xfId="0" applyAlignment="1" applyBorder="1" applyFont="1">
      <alignment horizontal="right"/>
    </xf>
    <xf borderId="2" fillId="0" fontId="6" numFmtId="164" xfId="0" applyAlignment="1" applyBorder="1" applyFont="1" applyNumberFormat="1">
      <alignment horizontal="right"/>
    </xf>
    <xf borderId="2" fillId="3" fontId="6" numFmtId="164" xfId="0" applyAlignment="1" applyBorder="1" applyFont="1" applyNumberFormat="1">
      <alignment horizontal="right" vertical="center"/>
    </xf>
    <xf borderId="2" fillId="0" fontId="6" numFmtId="164" xfId="0" applyAlignment="1" applyBorder="1" applyFont="1" applyNumberFormat="1">
      <alignment horizontal="right" vertical="center"/>
    </xf>
    <xf borderId="2" fillId="0" fontId="6" numFmtId="0" xfId="0" applyBorder="1" applyFont="1"/>
    <xf borderId="2" fillId="0" fontId="6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285750</xdr:colOff>
      <xdr:row>28</xdr:row>
      <xdr:rowOff>152400</xdr:rowOff>
    </xdr:from>
    <xdr:ext cx="9324975" cy="7905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17</xdr:row>
      <xdr:rowOff>0</xdr:rowOff>
    </xdr:from>
    <xdr:ext cx="5991225" cy="647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285750</xdr:colOff>
      <xdr:row>28</xdr:row>
      <xdr:rowOff>152400</xdr:rowOff>
    </xdr:from>
    <xdr:ext cx="9324975" cy="7905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17</xdr:row>
      <xdr:rowOff>0</xdr:rowOff>
    </xdr:from>
    <xdr:ext cx="5991225" cy="647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35.86"/>
    <col customWidth="1" min="3" max="3" width="28.86"/>
    <col customWidth="1" min="4" max="4" width="15.71"/>
    <col customWidth="1" min="5" max="5" width="18.29"/>
    <col customWidth="1" min="6" max="6" width="12.71"/>
    <col customWidth="1" min="7" max="7" width="14.0"/>
    <col customWidth="1" min="8" max="8" width="14.71"/>
    <col customWidth="1" min="9" max="9" width="3.86"/>
    <col customWidth="1" min="10" max="26" width="8.86"/>
  </cols>
  <sheetData>
    <row r="1" ht="39.0" customHeight="1">
      <c r="A1" s="1"/>
      <c r="B1" s="2" t="s">
        <v>0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.5" customHeight="1">
      <c r="A2" s="1"/>
      <c r="B2" s="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6.5" customHeight="1">
      <c r="A3" s="1"/>
      <c r="B3" s="5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75" customHeight="1">
      <c r="A5" s="1"/>
      <c r="B5" s="7" t="s">
        <v>2</v>
      </c>
      <c r="C5" s="7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1"/>
      <c r="J5" s="1"/>
      <c r="K5" s="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4.75" customHeight="1">
      <c r="A6" s="1"/>
      <c r="B6" s="10"/>
      <c r="C6" s="10"/>
      <c r="D6" s="10"/>
      <c r="E6" s="11">
        <v>0.0</v>
      </c>
      <c r="F6" s="12"/>
      <c r="G6" s="13">
        <f t="shared" ref="G6:G14" si="1">D6*F6</f>
        <v>0</v>
      </c>
      <c r="H6" s="14">
        <f>IF(G15&gt;0,G6/G15*E15,0)</f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4.75" customHeight="1">
      <c r="A7" s="1"/>
      <c r="B7" s="10"/>
      <c r="C7" s="10"/>
      <c r="D7" s="10"/>
      <c r="E7" s="11">
        <v>0.0</v>
      </c>
      <c r="F7" s="12"/>
      <c r="G7" s="13">
        <f t="shared" si="1"/>
        <v>0</v>
      </c>
      <c r="H7" s="14">
        <f>IF(G15&gt;0,G7/G15*E15,0)</f>
        <v>0</v>
      </c>
      <c r="I7" s="1"/>
      <c r="J7" s="1"/>
      <c r="K7" s="6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4.75" customHeight="1">
      <c r="A8" s="1"/>
      <c r="B8" s="10"/>
      <c r="C8" s="10"/>
      <c r="D8" s="10"/>
      <c r="E8" s="11">
        <v>0.0</v>
      </c>
      <c r="F8" s="12"/>
      <c r="G8" s="13">
        <f t="shared" si="1"/>
        <v>0</v>
      </c>
      <c r="H8" s="14">
        <f>IF(G15&gt;0,G8/G15*E15,0)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4.75" customHeight="1">
      <c r="A9" s="1"/>
      <c r="B9" s="10"/>
      <c r="C9" s="10"/>
      <c r="D9" s="10"/>
      <c r="E9" s="11">
        <v>0.0</v>
      </c>
      <c r="F9" s="12"/>
      <c r="G9" s="13">
        <f t="shared" si="1"/>
        <v>0</v>
      </c>
      <c r="H9" s="14">
        <f>IF(G15&gt;0,G9/G15*E15,0)</f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/>
      <c r="B10" s="10"/>
      <c r="C10" s="10"/>
      <c r="D10" s="10"/>
      <c r="E10" s="11">
        <v>0.0</v>
      </c>
      <c r="F10" s="12"/>
      <c r="G10" s="13">
        <f t="shared" si="1"/>
        <v>0</v>
      </c>
      <c r="H10" s="14">
        <f>IF(G15&gt;0,G10/G15*E15,0)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4.75" customHeight="1">
      <c r="A11" s="1"/>
      <c r="B11" s="10"/>
      <c r="C11" s="10"/>
      <c r="D11" s="10"/>
      <c r="E11" s="11">
        <v>0.0</v>
      </c>
      <c r="F11" s="12"/>
      <c r="G11" s="13">
        <f t="shared" si="1"/>
        <v>0</v>
      </c>
      <c r="H11" s="14">
        <f>IF(G15&gt;0,G11/G15*E15,0)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4.75" customHeight="1">
      <c r="A12" s="1"/>
      <c r="B12" s="10"/>
      <c r="C12" s="10"/>
      <c r="D12" s="10"/>
      <c r="E12" s="11">
        <v>0.0</v>
      </c>
      <c r="F12" s="12"/>
      <c r="G12" s="13">
        <f t="shared" si="1"/>
        <v>0</v>
      </c>
      <c r="H12" s="14">
        <f>IF(G15&gt;0,G12/G15*E15,0)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4.75" customHeight="1">
      <c r="A13" s="1"/>
      <c r="B13" s="10"/>
      <c r="C13" s="10"/>
      <c r="D13" s="10"/>
      <c r="E13" s="11">
        <v>0.0</v>
      </c>
      <c r="F13" s="12"/>
      <c r="G13" s="13">
        <f t="shared" si="1"/>
        <v>0</v>
      </c>
      <c r="H13" s="14">
        <f>IF(G15&gt;0,G13/G15*E15,0)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4.75" customHeight="1">
      <c r="A14" s="1"/>
      <c r="B14" s="10"/>
      <c r="C14" s="10"/>
      <c r="D14" s="10"/>
      <c r="E14" s="11">
        <v>0.0</v>
      </c>
      <c r="F14" s="12"/>
      <c r="G14" s="13">
        <f t="shared" si="1"/>
        <v>0</v>
      </c>
      <c r="H14" s="14">
        <f>IF(G15&gt;0,G14/G15*E15,0)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7.75" customHeight="1">
      <c r="A15" s="1"/>
      <c r="B15" s="15" t="s">
        <v>9</v>
      </c>
      <c r="C15" s="16"/>
      <c r="D15" s="17"/>
      <c r="E15" s="18">
        <f>SUM(E6:E14)</f>
        <v>0</v>
      </c>
      <c r="F15" s="19"/>
      <c r="G15" s="20">
        <f t="shared" ref="G15:H15" si="2">SUM(G6:G14)</f>
        <v>0</v>
      </c>
      <c r="H15" s="18">
        <f t="shared" si="2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2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22" t="s">
        <v>10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23" t="s">
        <v>11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7.5" customHeight="1">
      <c r="A20" s="1"/>
      <c r="B20" s="2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5.5" customHeight="1">
      <c r="A21" s="1"/>
      <c r="B21" s="25" t="s">
        <v>12</v>
      </c>
      <c r="C21" s="26">
        <v>5.0</v>
      </c>
      <c r="D21" s="1"/>
      <c r="E21" s="1"/>
      <c r="F21" s="1"/>
      <c r="G21" s="1"/>
      <c r="H21" s="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5.5" customHeight="1">
      <c r="A22" s="1"/>
      <c r="B22" s="25" t="s">
        <v>13</v>
      </c>
      <c r="C22" s="26">
        <v>2.0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5.5" customHeight="1">
      <c r="A23" s="1"/>
      <c r="B23" s="25" t="s">
        <v>14</v>
      </c>
      <c r="C23" s="26">
        <v>2.0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5.5" customHeight="1">
      <c r="A24" s="1"/>
      <c r="B24" s="25" t="s">
        <v>15</v>
      </c>
      <c r="C24" s="26">
        <v>1.5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5.5" customHeight="1">
      <c r="A25" s="1"/>
      <c r="B25" s="25" t="s">
        <v>16</v>
      </c>
      <c r="C25" s="26">
        <v>1.0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5.5" customHeight="1">
      <c r="A26" s="1"/>
      <c r="B26" s="25" t="s">
        <v>17</v>
      </c>
      <c r="C26" s="26">
        <v>1.0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5.5" customHeight="1">
      <c r="A27" s="1"/>
      <c r="B27" s="25" t="s">
        <v>18</v>
      </c>
      <c r="C27" s="26">
        <v>1.0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3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ht="13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1">
    <mergeCell ref="B15:D1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35.86"/>
    <col customWidth="1" min="3" max="3" width="16.43"/>
    <col customWidth="1" min="4" max="4" width="21.29"/>
    <col customWidth="1" min="5" max="5" width="15.86"/>
    <col customWidth="1" min="6" max="6" width="3.86"/>
    <col customWidth="1" min="7" max="7" width="9.14"/>
    <col customWidth="1" min="8" max="26" width="8.86"/>
  </cols>
  <sheetData>
    <row r="1" ht="39.0" customHeight="1">
      <c r="A1" s="1"/>
      <c r="B1" s="2" t="s">
        <v>0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.5" customHeight="1">
      <c r="A2" s="1"/>
      <c r="B2" s="2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1"/>
      <c r="B3" s="29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75" customHeight="1">
      <c r="A5" s="1"/>
      <c r="B5" s="30" t="s">
        <v>2</v>
      </c>
      <c r="C5" s="30" t="s">
        <v>4</v>
      </c>
      <c r="D5" s="31" t="s">
        <v>19</v>
      </c>
      <c r="E5" s="31" t="s">
        <v>8</v>
      </c>
      <c r="F5" s="1"/>
      <c r="G5" s="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4.75" customHeight="1">
      <c r="A6" s="1"/>
      <c r="B6" s="10"/>
      <c r="C6" s="10">
        <v>1.0</v>
      </c>
      <c r="D6" s="11">
        <v>0.0</v>
      </c>
      <c r="E6" s="14">
        <f t="shared" ref="E6:E14" si="1">C6/$C$15*$D$15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4.75" customHeight="1">
      <c r="A7" s="1"/>
      <c r="B7" s="10"/>
      <c r="C7" s="10">
        <v>1.0</v>
      </c>
      <c r="D7" s="11">
        <v>0.0</v>
      </c>
      <c r="E7" s="14">
        <f t="shared" si="1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4.75" customHeight="1">
      <c r="A8" s="1"/>
      <c r="B8" s="10"/>
      <c r="C8" s="10">
        <v>1.0</v>
      </c>
      <c r="D8" s="11">
        <v>0.0</v>
      </c>
      <c r="E8" s="14">
        <f t="shared" si="1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4.75" customHeight="1">
      <c r="A9" s="1"/>
      <c r="B9" s="10"/>
      <c r="C9" s="10">
        <v>1.0</v>
      </c>
      <c r="D9" s="11">
        <v>0.0</v>
      </c>
      <c r="E9" s="14">
        <f t="shared" si="1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/>
      <c r="B10" s="10"/>
      <c r="C10" s="10">
        <v>1.0</v>
      </c>
      <c r="D10" s="11">
        <v>0.0</v>
      </c>
      <c r="E10" s="14">
        <f t="shared" si="1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4.75" customHeight="1">
      <c r="A11" s="1"/>
      <c r="B11" s="10"/>
      <c r="C11" s="10">
        <v>1.0</v>
      </c>
      <c r="D11" s="11">
        <v>0.0</v>
      </c>
      <c r="E11" s="14">
        <f t="shared" si="1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4.75" customHeight="1">
      <c r="A12" s="1"/>
      <c r="B12" s="10"/>
      <c r="C12" s="10">
        <v>1.0</v>
      </c>
      <c r="D12" s="11">
        <v>0.0</v>
      </c>
      <c r="E12" s="14">
        <f t="shared" si="1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4.75" customHeight="1">
      <c r="A13" s="1"/>
      <c r="B13" s="10"/>
      <c r="C13" s="10">
        <v>1.0</v>
      </c>
      <c r="D13" s="11">
        <v>0.0</v>
      </c>
      <c r="E13" s="14">
        <f t="shared" si="1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4.75" customHeight="1">
      <c r="A14" s="1"/>
      <c r="B14" s="10"/>
      <c r="C14" s="10">
        <v>1.0</v>
      </c>
      <c r="D14" s="11">
        <v>0.0</v>
      </c>
      <c r="E14" s="14">
        <f t="shared" si="1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7.75" customHeight="1">
      <c r="A15" s="1"/>
      <c r="B15" s="20" t="s">
        <v>20</v>
      </c>
      <c r="C15" s="32">
        <f t="shared" ref="C15:E15" si="2">SUM(C6:C14)</f>
        <v>9</v>
      </c>
      <c r="D15" s="18">
        <f t="shared" si="2"/>
        <v>0</v>
      </c>
      <c r="E15" s="18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1"/>
      <c r="C17" s="1"/>
      <c r="D17" s="1"/>
      <c r="E17" s="1"/>
      <c r="F17" s="1"/>
      <c r="G17" s="2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2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2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"/>
      <c r="B24" s="3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2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3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6" width="10.71"/>
  </cols>
  <sheetData>
    <row r="2">
      <c r="B2" s="34" t="s">
        <v>21</v>
      </c>
      <c r="C2" s="35"/>
      <c r="D2" s="35"/>
      <c r="E2" s="36"/>
      <c r="F2" s="36"/>
      <c r="G2" s="36"/>
      <c r="H2" s="36"/>
      <c r="I2" s="36"/>
      <c r="J2" s="37"/>
    </row>
    <row r="3">
      <c r="B3" s="38"/>
      <c r="C3" s="36"/>
      <c r="D3" s="36"/>
      <c r="E3" s="36"/>
      <c r="F3" s="36"/>
      <c r="G3" s="36"/>
      <c r="H3" s="36"/>
      <c r="I3" s="36"/>
      <c r="J3" s="37"/>
    </row>
    <row r="4">
      <c r="B4" s="5" t="s">
        <v>22</v>
      </c>
      <c r="C4" s="39"/>
      <c r="D4" s="39"/>
      <c r="E4" s="39"/>
      <c r="F4" s="39"/>
      <c r="G4" s="36"/>
      <c r="H4" s="36"/>
      <c r="I4" s="36"/>
      <c r="J4" s="37"/>
    </row>
    <row r="5">
      <c r="B5" s="39" t="s">
        <v>23</v>
      </c>
      <c r="C5" s="39"/>
      <c r="D5" s="39"/>
      <c r="E5" s="39"/>
      <c r="F5" s="39"/>
      <c r="G5" s="36"/>
      <c r="H5" s="36"/>
      <c r="I5" s="36"/>
      <c r="J5" s="37"/>
    </row>
    <row r="6">
      <c r="B6" s="39" t="s">
        <v>24</v>
      </c>
      <c r="C6" s="39"/>
      <c r="D6" s="39"/>
      <c r="E6" s="39"/>
      <c r="F6" s="39"/>
      <c r="G6" s="36"/>
      <c r="H6" s="36"/>
      <c r="I6" s="36"/>
      <c r="J6" s="37"/>
    </row>
    <row r="7">
      <c r="B7" s="39" t="s">
        <v>25</v>
      </c>
      <c r="C7" s="39"/>
      <c r="D7" s="39"/>
      <c r="E7" s="39"/>
      <c r="F7" s="39"/>
      <c r="G7" s="36"/>
      <c r="H7" s="36"/>
      <c r="I7" s="36"/>
      <c r="J7" s="37"/>
    </row>
    <row r="8">
      <c r="B8" s="39"/>
      <c r="C8" s="39"/>
      <c r="D8" s="39"/>
      <c r="E8" s="39"/>
      <c r="F8" s="39"/>
      <c r="G8" s="36"/>
      <c r="H8" s="36"/>
      <c r="I8" s="36"/>
      <c r="J8" s="37"/>
    </row>
    <row r="9">
      <c r="B9" s="5" t="s">
        <v>26</v>
      </c>
      <c r="C9" s="39"/>
      <c r="D9" s="39"/>
      <c r="E9" s="39"/>
      <c r="F9" s="39"/>
      <c r="G9" s="36"/>
      <c r="H9" s="36"/>
      <c r="I9" s="36"/>
      <c r="J9" s="37"/>
    </row>
    <row r="10">
      <c r="B10" s="39" t="s">
        <v>27</v>
      </c>
      <c r="C10" s="39"/>
      <c r="D10" s="39"/>
      <c r="E10" s="39"/>
      <c r="F10" s="39"/>
      <c r="G10" s="36"/>
      <c r="H10" s="36"/>
      <c r="I10" s="36"/>
      <c r="J10" s="37"/>
    </row>
    <row r="11">
      <c r="B11" s="39" t="s">
        <v>28</v>
      </c>
      <c r="C11" s="39"/>
      <c r="D11" s="39"/>
      <c r="E11" s="39"/>
      <c r="F11" s="39"/>
      <c r="G11" s="36"/>
      <c r="H11" s="36"/>
      <c r="I11" s="36"/>
      <c r="J11" s="37"/>
    </row>
    <row r="12">
      <c r="B12" s="39"/>
      <c r="C12" s="39"/>
      <c r="D12" s="39"/>
      <c r="E12" s="39"/>
      <c r="F12" s="39"/>
      <c r="G12" s="36"/>
      <c r="H12" s="36"/>
      <c r="I12" s="36"/>
      <c r="J12" s="37"/>
    </row>
    <row r="13">
      <c r="B13" s="36"/>
      <c r="C13" s="36"/>
      <c r="D13" s="36"/>
      <c r="E13" s="36"/>
      <c r="F13" s="36"/>
      <c r="G13" s="36"/>
      <c r="H13" s="36"/>
      <c r="I13" s="36"/>
      <c r="J13" s="37"/>
    </row>
    <row r="14">
      <c r="B14" s="34" t="s">
        <v>29</v>
      </c>
      <c r="C14" s="35"/>
      <c r="D14" s="35"/>
      <c r="E14" s="36"/>
      <c r="F14" s="36"/>
      <c r="G14" s="36"/>
      <c r="H14" s="36"/>
      <c r="I14" s="36"/>
      <c r="J14" s="37"/>
    </row>
    <row r="15">
      <c r="B15" s="36"/>
      <c r="C15" s="36"/>
      <c r="D15" s="36"/>
      <c r="E15" s="36"/>
      <c r="F15" s="36"/>
      <c r="G15" s="36"/>
      <c r="H15" s="36"/>
      <c r="I15" s="36"/>
      <c r="J15" s="37"/>
    </row>
    <row r="16">
      <c r="B16" s="5" t="s">
        <v>22</v>
      </c>
      <c r="C16" s="39"/>
      <c r="D16" s="39"/>
      <c r="E16" s="39"/>
      <c r="F16" s="39"/>
      <c r="G16" s="36"/>
      <c r="H16" s="36"/>
      <c r="I16" s="36"/>
      <c r="J16" s="37"/>
    </row>
    <row r="17">
      <c r="B17" s="39" t="s">
        <v>30</v>
      </c>
      <c r="C17" s="39"/>
      <c r="D17" s="39"/>
      <c r="E17" s="39"/>
      <c r="F17" s="39"/>
      <c r="G17" s="36"/>
      <c r="H17" s="36"/>
      <c r="I17" s="36"/>
      <c r="J17" s="37"/>
    </row>
    <row r="18">
      <c r="B18" s="39" t="s">
        <v>31</v>
      </c>
      <c r="C18" s="39"/>
      <c r="D18" s="39"/>
      <c r="E18" s="39"/>
      <c r="F18" s="39"/>
      <c r="G18" s="36"/>
      <c r="H18" s="36"/>
      <c r="I18" s="36"/>
      <c r="J18" s="37"/>
    </row>
    <row r="19">
      <c r="B19" s="39"/>
      <c r="C19" s="39"/>
      <c r="D19" s="39"/>
      <c r="E19" s="39"/>
      <c r="F19" s="39"/>
      <c r="G19" s="36"/>
      <c r="H19" s="36"/>
      <c r="I19" s="36"/>
      <c r="J19" s="37"/>
    </row>
    <row r="20">
      <c r="B20" s="5" t="s">
        <v>26</v>
      </c>
      <c r="C20" s="39"/>
      <c r="D20" s="39"/>
      <c r="E20" s="39"/>
      <c r="F20" s="39"/>
      <c r="G20" s="36"/>
      <c r="H20" s="36"/>
      <c r="I20" s="36"/>
      <c r="J20" s="37"/>
    </row>
    <row r="21" ht="15.75" customHeight="1">
      <c r="B21" s="39" t="s">
        <v>28</v>
      </c>
      <c r="C21" s="39"/>
      <c r="D21" s="39"/>
      <c r="E21" s="39"/>
      <c r="F21" s="39"/>
      <c r="G21" s="36"/>
      <c r="H21" s="36"/>
      <c r="I21" s="36"/>
      <c r="J21" s="37"/>
    </row>
    <row r="22" ht="15.75" customHeight="1">
      <c r="B22" s="39"/>
      <c r="C22" s="39"/>
      <c r="D22" s="39"/>
      <c r="E22" s="39"/>
      <c r="F22" s="39"/>
      <c r="G22" s="36"/>
      <c r="H22" s="36"/>
      <c r="I22" s="36"/>
      <c r="J22" s="37"/>
    </row>
    <row r="23" ht="15.75" customHeight="1">
      <c r="B23" s="33"/>
      <c r="C23" s="1"/>
      <c r="D23" s="1"/>
      <c r="E23" s="1"/>
      <c r="F23" s="1"/>
    </row>
    <row r="24" ht="15.75" customHeight="1">
      <c r="B24" s="1"/>
      <c r="C24" s="1"/>
      <c r="D24" s="1"/>
      <c r="E24" s="1"/>
      <c r="F24" s="1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35.86"/>
    <col customWidth="1" min="3" max="3" width="28.86"/>
    <col customWidth="1" min="4" max="4" width="15.71"/>
    <col customWidth="1" min="5" max="5" width="18.29"/>
    <col customWidth="1" min="6" max="6" width="12.71"/>
    <col customWidth="1" min="7" max="7" width="14.0"/>
    <col customWidth="1" min="8" max="8" width="14.71"/>
    <col customWidth="1" min="9" max="9" width="3.86"/>
    <col customWidth="1" min="10" max="11" width="8.86"/>
  </cols>
  <sheetData>
    <row r="1" ht="39.0" customHeight="1">
      <c r="A1" s="1"/>
      <c r="B1" s="2" t="s">
        <v>32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.5" customHeight="1">
      <c r="A2" s="1"/>
      <c r="B2" s="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6.5" customHeight="1">
      <c r="A3" s="1"/>
      <c r="B3" s="5" t="s">
        <v>33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75" customHeight="1">
      <c r="A5" s="1"/>
      <c r="B5" s="7" t="s">
        <v>2</v>
      </c>
      <c r="C5" s="7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1"/>
      <c r="J5" s="1"/>
      <c r="K5" s="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4.75" customHeight="1">
      <c r="A6" s="1"/>
      <c r="B6" s="40" t="s">
        <v>34</v>
      </c>
      <c r="C6" s="40" t="s">
        <v>12</v>
      </c>
      <c r="D6" s="41">
        <v>8.0</v>
      </c>
      <c r="E6" s="42">
        <v>342.0</v>
      </c>
      <c r="F6" s="41">
        <v>5.0</v>
      </c>
      <c r="G6" s="13">
        <f t="shared" ref="G6:G14" si="1">D6*F6</f>
        <v>40</v>
      </c>
      <c r="H6" s="43">
        <f>IF(G15&gt;0,G6/G15*E15,0)</f>
        <v>222.3188406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4.75" customHeight="1">
      <c r="A7" s="1"/>
      <c r="B7" s="40" t="s">
        <v>35</v>
      </c>
      <c r="C7" s="40" t="s">
        <v>12</v>
      </c>
      <c r="D7" s="41">
        <v>6.0</v>
      </c>
      <c r="E7" s="42">
        <v>425.0</v>
      </c>
      <c r="F7" s="41">
        <v>5.0</v>
      </c>
      <c r="G7" s="13">
        <f t="shared" si="1"/>
        <v>30</v>
      </c>
      <c r="H7" s="43">
        <f>IF(G15&gt;0,G7/G15*E15,0)</f>
        <v>166.7391304</v>
      </c>
      <c r="I7" s="1"/>
      <c r="J7" s="1"/>
      <c r="K7" s="6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4.75" customHeight="1">
      <c r="A8" s="1"/>
      <c r="B8" s="40" t="s">
        <v>36</v>
      </c>
      <c r="C8" s="40" t="s">
        <v>13</v>
      </c>
      <c r="D8" s="41">
        <v>7.0</v>
      </c>
      <c r="E8" s="44">
        <v>0.0</v>
      </c>
      <c r="F8" s="41">
        <v>2.0</v>
      </c>
      <c r="G8" s="13">
        <f t="shared" si="1"/>
        <v>14</v>
      </c>
      <c r="H8" s="43">
        <f>IF(G15&gt;0,G8/G15*E15,0)</f>
        <v>77.8115942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4.75" customHeight="1">
      <c r="A9" s="1"/>
      <c r="B9" s="40" t="s">
        <v>37</v>
      </c>
      <c r="C9" s="40" t="s">
        <v>17</v>
      </c>
      <c r="D9" s="41">
        <v>5.0</v>
      </c>
      <c r="E9" s="44">
        <v>0.0</v>
      </c>
      <c r="F9" s="41">
        <v>1.0</v>
      </c>
      <c r="G9" s="13">
        <f t="shared" si="1"/>
        <v>5</v>
      </c>
      <c r="H9" s="43">
        <f>IF(G15&gt;0,G9/G15*E15,0)</f>
        <v>27.78985507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/>
      <c r="B10" s="40" t="s">
        <v>38</v>
      </c>
      <c r="C10" s="40" t="s">
        <v>16</v>
      </c>
      <c r="D10" s="41">
        <v>4.0</v>
      </c>
      <c r="E10" s="44">
        <v>0.0</v>
      </c>
      <c r="F10" s="41">
        <v>1.0</v>
      </c>
      <c r="G10" s="13">
        <f t="shared" si="1"/>
        <v>4</v>
      </c>
      <c r="H10" s="43">
        <f>IF(G15&gt;0,G10/G15*E15,0)</f>
        <v>22.23188406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4.75" customHeight="1">
      <c r="A11" s="1"/>
      <c r="B11" s="40" t="s">
        <v>39</v>
      </c>
      <c r="C11" s="40" t="s">
        <v>15</v>
      </c>
      <c r="D11" s="41">
        <v>9.0</v>
      </c>
      <c r="E11" s="44">
        <v>0.0</v>
      </c>
      <c r="F11" s="41">
        <v>1.5</v>
      </c>
      <c r="G11" s="13">
        <f t="shared" si="1"/>
        <v>13.5</v>
      </c>
      <c r="H11" s="43">
        <f>IF(G15&gt;0,G11/G15*E15,0)</f>
        <v>75.0326087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4.75" customHeight="1">
      <c r="A12" s="1"/>
      <c r="B12" s="40" t="s">
        <v>40</v>
      </c>
      <c r="C12" s="40" t="s">
        <v>14</v>
      </c>
      <c r="D12" s="41">
        <v>8.0</v>
      </c>
      <c r="E12" s="44">
        <v>0.0</v>
      </c>
      <c r="F12" s="41">
        <v>2.0</v>
      </c>
      <c r="G12" s="13">
        <f t="shared" si="1"/>
        <v>16</v>
      </c>
      <c r="H12" s="43">
        <f>IF(G15&gt;0,G12/G15*E15,0)</f>
        <v>88.92753623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4.75" customHeight="1">
      <c r="A13" s="1"/>
      <c r="B13" s="40" t="s">
        <v>41</v>
      </c>
      <c r="C13" s="40" t="s">
        <v>15</v>
      </c>
      <c r="D13" s="41">
        <v>7.0</v>
      </c>
      <c r="E13" s="44">
        <v>0.0</v>
      </c>
      <c r="F13" s="41">
        <v>1.5</v>
      </c>
      <c r="G13" s="13">
        <f t="shared" si="1"/>
        <v>10.5</v>
      </c>
      <c r="H13" s="43">
        <f>IF(G15&gt;0,G13/G15*E15,0)</f>
        <v>58.35869565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4.75" customHeight="1">
      <c r="A14" s="1"/>
      <c r="B14" s="40" t="s">
        <v>42</v>
      </c>
      <c r="C14" s="40" t="s">
        <v>18</v>
      </c>
      <c r="D14" s="41">
        <v>5.0</v>
      </c>
      <c r="E14" s="44">
        <v>0.0</v>
      </c>
      <c r="F14" s="41">
        <v>1.0</v>
      </c>
      <c r="G14" s="13">
        <f t="shared" si="1"/>
        <v>5</v>
      </c>
      <c r="H14" s="43">
        <f>IF(G15&gt;0,G14/G15*E15,0)</f>
        <v>27.78985507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7.75" customHeight="1">
      <c r="A15" s="1"/>
      <c r="B15" s="15" t="s">
        <v>9</v>
      </c>
      <c r="C15" s="16"/>
      <c r="D15" s="17"/>
      <c r="E15" s="18">
        <f>SUM(E6:E14)</f>
        <v>767</v>
      </c>
      <c r="F15" s="19"/>
      <c r="G15" s="20">
        <f t="shared" ref="G15:H15" si="2">SUM(G6:G14)</f>
        <v>138</v>
      </c>
      <c r="H15" s="18">
        <f t="shared" si="2"/>
        <v>767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2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22" t="s">
        <v>10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23" t="s">
        <v>11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7.5" customHeight="1">
      <c r="A20" s="1"/>
      <c r="B20" s="2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5.5" customHeight="1">
      <c r="A21" s="1"/>
      <c r="B21" s="25" t="s">
        <v>12</v>
      </c>
      <c r="C21" s="26">
        <v>5.0</v>
      </c>
      <c r="D21" s="1"/>
      <c r="E21" s="1"/>
      <c r="F21" s="1"/>
      <c r="G21" s="1"/>
      <c r="H21" s="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5.5" customHeight="1">
      <c r="A22" s="1"/>
      <c r="B22" s="25" t="s">
        <v>13</v>
      </c>
      <c r="C22" s="26">
        <v>2.0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5.5" customHeight="1">
      <c r="A23" s="1"/>
      <c r="B23" s="25" t="s">
        <v>14</v>
      </c>
      <c r="C23" s="26">
        <v>2.0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5.5" customHeight="1">
      <c r="A24" s="1"/>
      <c r="B24" s="25" t="s">
        <v>15</v>
      </c>
      <c r="C24" s="26">
        <v>1.5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5.5" customHeight="1">
      <c r="A25" s="1"/>
      <c r="B25" s="25" t="s">
        <v>16</v>
      </c>
      <c r="C25" s="26">
        <v>1.0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5.5" customHeight="1">
      <c r="A26" s="1"/>
      <c r="B26" s="25" t="s">
        <v>17</v>
      </c>
      <c r="C26" s="26">
        <v>1.0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5.5" customHeight="1">
      <c r="A27" s="1"/>
      <c r="B27" s="25" t="s">
        <v>18</v>
      </c>
      <c r="C27" s="26">
        <v>1.0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15:D15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35.86"/>
    <col customWidth="1" min="3" max="3" width="16.43"/>
    <col customWidth="1" min="4" max="4" width="21.29"/>
    <col customWidth="1" min="5" max="5" width="15.86"/>
    <col customWidth="1" min="6" max="6" width="3.86"/>
    <col customWidth="1" min="7" max="7" width="9.14"/>
    <col customWidth="1" min="8" max="9" width="8.86"/>
  </cols>
  <sheetData>
    <row r="1" ht="39.0" customHeight="1">
      <c r="A1" s="1"/>
      <c r="B1" s="2" t="s">
        <v>32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.5" customHeight="1">
      <c r="A2" s="1"/>
      <c r="B2" s="2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1"/>
      <c r="B3" s="29" t="s">
        <v>33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75" customHeight="1">
      <c r="A5" s="1"/>
      <c r="B5" s="7" t="s">
        <v>2</v>
      </c>
      <c r="C5" s="8" t="s">
        <v>4</v>
      </c>
      <c r="D5" s="8" t="s">
        <v>19</v>
      </c>
      <c r="E5" s="8" t="s">
        <v>8</v>
      </c>
      <c r="F5" s="1"/>
      <c r="G5" s="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4.75" customHeight="1">
      <c r="A6" s="1"/>
      <c r="B6" s="45" t="s">
        <v>34</v>
      </c>
      <c r="C6" s="45">
        <v>8.0</v>
      </c>
      <c r="D6" s="46">
        <v>320.0</v>
      </c>
      <c r="E6" s="14">
        <f t="shared" ref="E6:E14" si="1">C6/$C$15*$D$15</f>
        <v>132.5490196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4.75" customHeight="1">
      <c r="A7" s="1"/>
      <c r="B7" s="45" t="s">
        <v>35</v>
      </c>
      <c r="C7" s="45">
        <v>6.0</v>
      </c>
      <c r="D7" s="46">
        <v>250.0</v>
      </c>
      <c r="E7" s="14">
        <f t="shared" si="1"/>
        <v>99.41176471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4.75" customHeight="1">
      <c r="A8" s="1"/>
      <c r="B8" s="45" t="s">
        <v>36</v>
      </c>
      <c r="C8" s="45">
        <v>7.0</v>
      </c>
      <c r="D8" s="46">
        <v>275.0</v>
      </c>
      <c r="E8" s="14">
        <f t="shared" si="1"/>
        <v>115.9803922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4.75" customHeight="1">
      <c r="A9" s="1"/>
      <c r="B9" s="45" t="s">
        <v>37</v>
      </c>
      <c r="C9" s="45">
        <v>8.0</v>
      </c>
      <c r="D9" s="46">
        <v>0.0</v>
      </c>
      <c r="E9" s="14">
        <f t="shared" si="1"/>
        <v>132.5490196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/>
      <c r="B10" s="45" t="s">
        <v>38</v>
      </c>
      <c r="C10" s="45">
        <v>2.0</v>
      </c>
      <c r="D10" s="46">
        <v>0.0</v>
      </c>
      <c r="E10" s="14">
        <f t="shared" si="1"/>
        <v>33.1372549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4.75" customHeight="1">
      <c r="A11" s="1"/>
      <c r="B11" s="45" t="s">
        <v>39</v>
      </c>
      <c r="C11" s="45">
        <v>4.0</v>
      </c>
      <c r="D11" s="46">
        <v>0.0</v>
      </c>
      <c r="E11" s="14">
        <f t="shared" si="1"/>
        <v>66.2745098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4.75" customHeight="1">
      <c r="A12" s="1"/>
      <c r="B12" s="45" t="s">
        <v>40</v>
      </c>
      <c r="C12" s="45">
        <v>6.0</v>
      </c>
      <c r="D12" s="46">
        <v>0.0</v>
      </c>
      <c r="E12" s="14">
        <f t="shared" si="1"/>
        <v>99.41176471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4.75" customHeight="1">
      <c r="A13" s="1"/>
      <c r="B13" s="45" t="s">
        <v>41</v>
      </c>
      <c r="C13" s="45">
        <v>7.0</v>
      </c>
      <c r="D13" s="46">
        <v>0.0</v>
      </c>
      <c r="E13" s="14">
        <f t="shared" si="1"/>
        <v>115.9803922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4.75" customHeight="1">
      <c r="A14" s="1"/>
      <c r="B14" s="45" t="s">
        <v>42</v>
      </c>
      <c r="C14" s="45">
        <v>3.0</v>
      </c>
      <c r="D14" s="46">
        <v>0.0</v>
      </c>
      <c r="E14" s="14">
        <f t="shared" si="1"/>
        <v>49.70588235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7.75" customHeight="1">
      <c r="A15" s="1"/>
      <c r="B15" s="20" t="s">
        <v>20</v>
      </c>
      <c r="C15" s="32">
        <f t="shared" ref="C15:E15" si="2">SUM(C6:C14)</f>
        <v>51</v>
      </c>
      <c r="D15" s="18">
        <f t="shared" si="2"/>
        <v>845</v>
      </c>
      <c r="E15" s="18">
        <f t="shared" si="2"/>
        <v>845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1"/>
      <c r="C17" s="1"/>
      <c r="D17" s="1"/>
      <c r="E17" s="1"/>
      <c r="F17" s="1"/>
      <c r="G17" s="2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2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2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"/>
      <c r="B24" s="3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2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2025-05-13T15:36:46Z</dcterms:created>
</cp:coreProperties>
</file>